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<sst xmlns="http://schemas.openxmlformats.org/spreadsheetml/2006/main" count="71" uniqueCount="71">
  <si>
    <t>INTERVENTI/FUNZIONI E SERVIZI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</si>
  <si>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</si>
  <si>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</si>
  <si>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</si>
  <si>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</si>
  <si>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</si>
  <si>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</si>
  <si>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</si>
  <si>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</si>
  <si>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</si>
  <si>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</si>
  <si>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</si>
  <si>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</si>
  <si>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</si>
  <si>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</si>
  <si>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</si>
  <si>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</si>
  <si>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</si>
  <si>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</si>
  <si>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</si>
  <si>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</si>
  <si>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</si>
  <si>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Spesa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</si>
  <si>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</si>
  <si>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</si>
  <si>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</si>
  <si>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</si>
  <si>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</si>
  <si>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</si>
  <si>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</si>
  <si>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</si>
  <si>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</si>
  <si>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</si>
  <si>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</si>
  <si>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</si>
  <si>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</si>
  <si>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TOTALE TITOLO 1°: SPESE CORRENTI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</si>
  <si>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</si>
  <si>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</si>
  <si>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</si>
  <si>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</si>
  <si>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</si>
  <si>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>COMUNE DI FRAGAGNANO PROVINCIA DI TARANTO</t>
  </si>
  <si>
    <t>31/12/2015</t>
  </si>
  <si>
    <t>DATI DI RENDICONTO ANNO 2015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</si>
  <si>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</si>
  <si>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</si>
  <si>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</si>
  <si>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</si>
  <si>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</si>
  <si>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</si>
  <si>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</si>
  <si>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</si>
  <si>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</si>
  <si>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</si>
  <si>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</si>
  <si>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</si>
  <si>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</si>
  <si>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</si>
  <si>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</si>
  <si>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</si>
  <si>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</si>
  <si>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</si>
  <si>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</si>
  <si>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</si>
  <si>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</si>
  <si>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</si>
  <si>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</si>
  <si>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</si>
  <si>
    <t>Impegni</t>
  </si>
  <si>
    <t>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</si>
</sst>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63"/>
      <name val="Calibri"/>
      <family val="0"/>
    </font>
    <font>
      <b/>
      <sz val="11"/>
      <color indexed="63"/>
      <name val="Calibri"/>
      <family val="0"/>
    </font>
    <font>
      <b/>
      <sz val="14"/>
      <color indexed="63"/>
      <name val="Calibri"/>
      <family val="0"/>
    </font>
    <font>
      <b/>
      <sz val="9"/>
      <color indexed="63"/>
      <name val="Arial Narrow"/>
      <family val="0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" fillId="0" borderId="12" xfId="0" applyNumberFormat="1" applyFont="1" applyBorder="1" applyAlignment="1">
      <alignment horizontal="right"/>
    </xf>
    <xf numFmtId="0" fontId="12" fillId="0" borderId="13" xfId="0" applyNumberFormat="1" applyFont="1" applyFill="1" applyBorder="1" applyAlignment="1" applyProtection="1">
      <alignment horizontal="center"/>
      <protection/>
    </xf>
    <xf numFmtId="4" fontId="13" fillId="0" borderId="13" xfId="0" applyNumberFormat="1" applyFont="1" applyFill="1" applyBorder="1" applyAlignment="1" applyProtection="1">
      <alignment horizontal="right"/>
      <protection/>
    </xf>
    <xf numFmtId="4" fontId="14" fillId="0" borderId="13" xfId="0" applyNumberFormat="1" applyFont="1" applyFill="1" applyBorder="1" applyAlignment="1" applyProtection="1">
      <alignment horizontal="right"/>
      <protection/>
    </xf>
    <xf numFmtId="4" fontId="13" fillId="0" borderId="14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AE35" sqref="AE35"/>
    </sheetView>
  </sheetViews>
  <sheetFormatPr defaultColWidth="9.140625" defaultRowHeight="15"/>
  <cols>
    <col min="1" max="1" width="3.00390625" style="4" bestFit="1" customWidth="1"/>
    <col min="2" max="2" width="44.8515625" style="0" bestFit="1" customWidth="1"/>
    <col min="3" max="3" width="10.57421875" style="0" bestFit="1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15" customHeight="1">
      <c r="A2" s="24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" ht="18.75" customHeight="1">
      <c r="A3" s="31" t="s">
        <v>22</v>
      </c>
      <c r="B3" s="31"/>
      <c r="C3" s="31"/>
    </row>
    <row r="4" spans="1:13" ht="18.75" customHeight="1">
      <c r="A4" s="29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8" s="5" customFormat="1" ht="57" customHeight="1">
      <c r="A5" s="32" t="s">
        <v>0</v>
      </c>
      <c r="B5" s="32"/>
      <c r="C5" s="33" t="s">
        <v>23</v>
      </c>
      <c r="D5" s="34"/>
      <c r="E5" s="28" t="s">
        <v>24</v>
      </c>
      <c r="F5" s="28"/>
      <c r="G5" s="28" t="s">
        <v>25</v>
      </c>
      <c r="H5" s="28"/>
      <c r="I5" s="28" t="s">
        <v>26</v>
      </c>
      <c r="J5" s="28"/>
      <c r="K5" s="27" t="s">
        <v>27</v>
      </c>
      <c r="L5" s="28"/>
      <c r="M5" s="27" t="s">
        <v>28</v>
      </c>
      <c r="N5" s="28"/>
      <c r="O5" s="28" t="s">
        <v>29</v>
      </c>
      <c r="P5" s="28"/>
      <c r="Q5" s="27" t="s">
        <v>30</v>
      </c>
      <c r="R5" s="28"/>
      <c r="S5" s="27" t="s">
        <v>31</v>
      </c>
      <c r="T5" s="28"/>
      <c r="U5" s="28" t="s">
        <v>32</v>
      </c>
      <c r="V5" s="28"/>
      <c r="W5" s="27" t="s">
        <v>33</v>
      </c>
      <c r="X5" s="28"/>
      <c r="Y5" s="27" t="s">
        <v>34</v>
      </c>
      <c r="Z5" s="28"/>
      <c r="AA5" s="28" t="s">
        <v>35</v>
      </c>
      <c r="AB5" s="28"/>
    </row>
    <row r="6" spans="1:28" s="2" customFormat="1" ht="15" customHeight="1">
      <c r="A6" s="32"/>
      <c r="B6" s="32"/>
      <c r="C6" s="18" t="s">
        <v>45</v>
      </c>
      <c r="D6" s="18" t="s">
        <v>46</v>
      </c>
      <c r="E6" s="18" t="s">
        <v>47</v>
      </c>
      <c r="F6" s="18" t="s">
        <v>48</v>
      </c>
      <c r="G6" s="18" t="s">
        <v>49</v>
      </c>
      <c r="H6" s="18" t="s">
        <v>50</v>
      </c>
      <c r="I6" s="18" t="s">
        <v>51</v>
      </c>
      <c r="J6" s="18" t="s">
        <v>52</v>
      </c>
      <c r="K6" s="18" t="s">
        <v>53</v>
      </c>
      <c r="L6" s="18" t="s">
        <v>54</v>
      </c>
      <c r="M6" s="18" t="s">
        <v>55</v>
      </c>
      <c r="N6" s="18" t="s">
        <v>56</v>
      </c>
      <c r="O6" s="18" t="s">
        <v>57</v>
      </c>
      <c r="P6" s="18" t="s">
        <v>58</v>
      </c>
      <c r="Q6" s="18" t="s">
        <v>59</v>
      </c>
      <c r="R6" s="18" t="s">
        <v>60</v>
      </c>
      <c r="S6" s="18" t="s">
        <v>61</v>
      </c>
      <c r="T6" s="18" t="s">
        <v>62</v>
      </c>
      <c r="U6" s="18" t="s">
        <v>63</v>
      </c>
      <c r="V6" s="18" t="s">
        <v>64</v>
      </c>
      <c r="W6" s="18" t="s">
        <v>65</v>
      </c>
      <c r="X6" s="18" t="s">
        <v>66</v>
      </c>
      <c r="Y6" s="18" t="s">
        <v>67</v>
      </c>
      <c r="Z6" s="18" t="s">
        <v>68</v>
      </c>
      <c r="AA6" s="18" t="s">
        <v>69</v>
      </c>
      <c r="AB6" s="18" t="s">
        <v>70</v>
      </c>
    </row>
    <row r="7" spans="1:28" s="7" customFormat="1" ht="13.5" customHeight="1">
      <c r="A7" s="3">
        <v>1</v>
      </c>
      <c r="B7" s="1" t="s">
        <v>1</v>
      </c>
      <c r="C7" s="19">
        <v>524080.65</v>
      </c>
      <c r="D7" s="19">
        <v>570741.07</v>
      </c>
      <c r="E7" s="19"/>
      <c r="F7" s="19"/>
      <c r="G7" s="19">
        <v>73342.62</v>
      </c>
      <c r="H7" s="19">
        <v>73342.62</v>
      </c>
      <c r="I7" s="19">
        <v>0</v>
      </c>
      <c r="J7" s="19">
        <v>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>
        <v>26167.11</v>
      </c>
      <c r="V7" s="19">
        <v>26167.11</v>
      </c>
      <c r="W7" s="19"/>
      <c r="X7" s="19"/>
      <c r="Y7" s="19"/>
      <c r="Z7" s="19"/>
      <c r="AA7" s="9">
        <f>SUM(C7,E7,G7,I7,K7,M7,O7,Q7,S7,U7,W7,Y7)</f>
        <v>623590.38</v>
      </c>
      <c r="AB7" s="9">
        <f>SUM(D7,F7,H7,J7,L7,N7,P7,R7,T7,V7,X7,Z7)</f>
        <v>670250.7999999999</v>
      </c>
    </row>
    <row r="8" spans="1:28" s="7" customFormat="1" ht="13.5" customHeight="1">
      <c r="A8" s="3">
        <v>2</v>
      </c>
      <c r="B8" s="1" t="s">
        <v>2</v>
      </c>
      <c r="C8" s="19">
        <v>9031.7</v>
      </c>
      <c r="D8" s="19">
        <v>8431.57</v>
      </c>
      <c r="E8" s="19"/>
      <c r="F8" s="19"/>
      <c r="G8" s="19">
        <v>5456.31</v>
      </c>
      <c r="H8" s="19">
        <v>4513.93</v>
      </c>
      <c r="I8" s="19"/>
      <c r="J8" s="19"/>
      <c r="K8" s="19">
        <v>0</v>
      </c>
      <c r="L8" s="19">
        <v>357.4</v>
      </c>
      <c r="M8" s="19"/>
      <c r="N8" s="19"/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508.62</v>
      </c>
      <c r="V8" s="19">
        <v>752.62</v>
      </c>
      <c r="W8" s="19"/>
      <c r="X8" s="19"/>
      <c r="Y8" s="19"/>
      <c r="Z8" s="19"/>
      <c r="AA8" s="9">
        <f aca="true" t="shared" si="0" ref="AA8:AA32">SUM(C8,E8,G8,I8,K8,M8,O8,Q8,S8,U8,W8,Y8)</f>
        <v>14996.630000000003</v>
      </c>
      <c r="AB8" s="9">
        <f aca="true" t="shared" si="1" ref="AB8:AB32">SUM(D8,F8,H8,J8,L8,N8,P8,R8,T8,V8,X8,Z8)</f>
        <v>14055.52</v>
      </c>
    </row>
    <row r="9" spans="1:28" s="7" customFormat="1" ht="13.5" customHeight="1">
      <c r="A9" s="3">
        <v>3</v>
      </c>
      <c r="B9" s="1" t="s">
        <v>3</v>
      </c>
      <c r="C9" s="19">
        <v>284575.91</v>
      </c>
      <c r="D9" s="19">
        <v>280051.76</v>
      </c>
      <c r="E9" s="19"/>
      <c r="F9" s="19"/>
      <c r="G9" s="19">
        <v>17623.44</v>
      </c>
      <c r="H9" s="19">
        <v>15808.38</v>
      </c>
      <c r="I9" s="19">
        <v>75954.87</v>
      </c>
      <c r="J9" s="19">
        <v>80236.02</v>
      </c>
      <c r="K9" s="19"/>
      <c r="L9" s="19"/>
      <c r="M9" s="19">
        <v>9815.09</v>
      </c>
      <c r="N9" s="19">
        <v>12461.56</v>
      </c>
      <c r="O9" s="19">
        <v>0</v>
      </c>
      <c r="P9" s="19">
        <v>0</v>
      </c>
      <c r="Q9" s="19">
        <v>216313.31</v>
      </c>
      <c r="R9" s="19">
        <v>237257.98</v>
      </c>
      <c r="S9" s="19">
        <v>777153.75</v>
      </c>
      <c r="T9" s="19">
        <v>835599.38</v>
      </c>
      <c r="U9" s="19">
        <v>157506.02</v>
      </c>
      <c r="V9" s="19">
        <v>175526.8</v>
      </c>
      <c r="W9" s="19">
        <v>500</v>
      </c>
      <c r="X9" s="19">
        <v>6250</v>
      </c>
      <c r="Y9" s="19"/>
      <c r="Z9" s="19"/>
      <c r="AA9" s="9">
        <f t="shared" si="0"/>
        <v>1539442.3900000001</v>
      </c>
      <c r="AB9" s="9">
        <f t="shared" si="1"/>
        <v>1643191.8800000001</v>
      </c>
    </row>
    <row r="10" spans="1:28" s="7" customFormat="1" ht="13.5" customHeight="1">
      <c r="A10" s="3">
        <v>4</v>
      </c>
      <c r="B10" s="1" t="s">
        <v>4</v>
      </c>
      <c r="C10" s="20">
        <v>1976.4</v>
      </c>
      <c r="D10" s="19">
        <v>3419.78</v>
      </c>
      <c r="E10" s="19"/>
      <c r="F10" s="19"/>
      <c r="G10" s="19">
        <v>0</v>
      </c>
      <c r="H10" s="19">
        <v>0</v>
      </c>
      <c r="I10" s="19"/>
      <c r="J10" s="19"/>
      <c r="K10" s="19"/>
      <c r="L10" s="19"/>
      <c r="M10" s="19"/>
      <c r="N10" s="19"/>
      <c r="O10" s="19"/>
      <c r="P10" s="19"/>
      <c r="Q10" s="19">
        <v>28567.52</v>
      </c>
      <c r="R10" s="19">
        <v>28567.52</v>
      </c>
      <c r="S10" s="19"/>
      <c r="T10" s="19"/>
      <c r="U10" s="19"/>
      <c r="V10" s="19"/>
      <c r="W10" s="19"/>
      <c r="X10" s="19"/>
      <c r="Y10" s="19"/>
      <c r="Z10" s="19"/>
      <c r="AA10" s="9">
        <f t="shared" si="0"/>
        <v>30543.920000000002</v>
      </c>
      <c r="AB10" s="9">
        <f t="shared" si="1"/>
        <v>31987.3</v>
      </c>
    </row>
    <row r="11" spans="1:28" s="7" customFormat="1" ht="13.5" customHeight="1">
      <c r="A11" s="3">
        <v>5</v>
      </c>
      <c r="B11" s="1" t="s">
        <v>5</v>
      </c>
      <c r="C11" s="19">
        <v>7660.69</v>
      </c>
      <c r="D11" s="19">
        <v>11099.66</v>
      </c>
      <c r="E11" s="19">
        <v>1000</v>
      </c>
      <c r="F11" s="19">
        <v>0</v>
      </c>
      <c r="G11" s="19"/>
      <c r="H11" s="19"/>
      <c r="I11" s="19">
        <v>89391.28</v>
      </c>
      <c r="J11" s="19">
        <v>83545.14</v>
      </c>
      <c r="K11" s="19">
        <v>1978.17</v>
      </c>
      <c r="L11" s="19">
        <v>9497.66</v>
      </c>
      <c r="M11" s="19">
        <v>200</v>
      </c>
      <c r="N11" s="19">
        <v>200</v>
      </c>
      <c r="O11" s="19"/>
      <c r="P11" s="19"/>
      <c r="Q11" s="19">
        <v>0</v>
      </c>
      <c r="R11" s="19">
        <v>0</v>
      </c>
      <c r="S11" s="19">
        <v>52836.7</v>
      </c>
      <c r="T11" s="19">
        <v>14730.23</v>
      </c>
      <c r="U11" s="19">
        <v>31006.3</v>
      </c>
      <c r="V11" s="19">
        <v>50098.9</v>
      </c>
      <c r="W11" s="19">
        <v>17685.36</v>
      </c>
      <c r="X11" s="19">
        <v>0</v>
      </c>
      <c r="Y11" s="19"/>
      <c r="Z11" s="19"/>
      <c r="AA11" s="9">
        <f t="shared" si="0"/>
        <v>201758.5</v>
      </c>
      <c r="AB11" s="9">
        <f t="shared" si="1"/>
        <v>169171.59</v>
      </c>
    </row>
    <row r="12" spans="1:28" s="7" customFormat="1" ht="13.5" customHeight="1">
      <c r="A12" s="3">
        <v>6</v>
      </c>
      <c r="B12" s="1" t="s">
        <v>6</v>
      </c>
      <c r="C12" s="19">
        <v>24115.74</v>
      </c>
      <c r="D12" s="19">
        <v>24115.74</v>
      </c>
      <c r="E12" s="19"/>
      <c r="F12" s="19"/>
      <c r="G12" s="19"/>
      <c r="H12" s="19"/>
      <c r="I12" s="19">
        <v>8575.64</v>
      </c>
      <c r="J12" s="19">
        <v>8575.64</v>
      </c>
      <c r="K12" s="19"/>
      <c r="L12" s="19"/>
      <c r="M12" s="19">
        <v>4678.99</v>
      </c>
      <c r="N12" s="19">
        <v>4678.99</v>
      </c>
      <c r="O12" s="19"/>
      <c r="P12" s="19"/>
      <c r="Q12" s="19">
        <v>32848.78</v>
      </c>
      <c r="R12" s="19">
        <v>32848.78</v>
      </c>
      <c r="S12" s="19">
        <v>23904.09</v>
      </c>
      <c r="T12" s="19">
        <v>23904.09</v>
      </c>
      <c r="U12" s="19">
        <v>1106.87</v>
      </c>
      <c r="V12" s="19">
        <v>1106.87</v>
      </c>
      <c r="W12" s="19"/>
      <c r="X12" s="19"/>
      <c r="Y12" s="19">
        <v>19023.98</v>
      </c>
      <c r="Z12" s="19">
        <v>19023.98</v>
      </c>
      <c r="AA12" s="9">
        <f t="shared" si="0"/>
        <v>114254.08999999998</v>
      </c>
      <c r="AB12" s="9">
        <f t="shared" si="1"/>
        <v>114254.08999999998</v>
      </c>
    </row>
    <row r="13" spans="1:28" s="7" customFormat="1" ht="13.5" customHeight="1">
      <c r="A13" s="3">
        <v>7</v>
      </c>
      <c r="B13" s="1" t="s">
        <v>7</v>
      </c>
      <c r="C13" s="19">
        <v>47969.99</v>
      </c>
      <c r="D13" s="19">
        <v>51678.88</v>
      </c>
      <c r="E13" s="19"/>
      <c r="F13" s="19"/>
      <c r="G13" s="19">
        <v>4918.33</v>
      </c>
      <c r="H13" s="19">
        <v>4918.33</v>
      </c>
      <c r="I13" s="19">
        <v>2531.39</v>
      </c>
      <c r="J13" s="19">
        <v>2770.65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>
        <v>1753.76</v>
      </c>
      <c r="V13" s="19">
        <v>1753.76</v>
      </c>
      <c r="W13" s="19"/>
      <c r="X13" s="19"/>
      <c r="Y13" s="19"/>
      <c r="Z13" s="19"/>
      <c r="AA13" s="9">
        <f t="shared" si="0"/>
        <v>57173.47</v>
      </c>
      <c r="AB13" s="9">
        <f t="shared" si="1"/>
        <v>61121.62</v>
      </c>
    </row>
    <row r="14" spans="1:28" s="7" customFormat="1" ht="13.5" customHeight="1">
      <c r="A14" s="3">
        <v>8</v>
      </c>
      <c r="B14" s="1" t="s">
        <v>8</v>
      </c>
      <c r="C14" s="19">
        <v>261900.45</v>
      </c>
      <c r="D14" s="19">
        <v>336181.04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v>75000</v>
      </c>
      <c r="T14" s="19">
        <v>0</v>
      </c>
      <c r="U14" s="19">
        <v>0</v>
      </c>
      <c r="V14" s="19">
        <v>0</v>
      </c>
      <c r="W14" s="19"/>
      <c r="X14" s="19"/>
      <c r="Y14" s="19"/>
      <c r="Z14" s="19"/>
      <c r="AA14" s="9">
        <f t="shared" si="0"/>
        <v>336900.45</v>
      </c>
      <c r="AB14" s="9">
        <f t="shared" si="1"/>
        <v>336181.04</v>
      </c>
    </row>
    <row r="15" spans="1:28" s="7" customFormat="1" ht="13.5" customHeight="1">
      <c r="A15" s="3">
        <v>9</v>
      </c>
      <c r="B15" s="1" t="s">
        <v>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9">
        <f t="shared" si="0"/>
        <v>0</v>
      </c>
      <c r="AB15" s="9">
        <f t="shared" si="1"/>
        <v>0</v>
      </c>
    </row>
    <row r="16" spans="1:28" s="7" customFormat="1" ht="13.5" customHeight="1">
      <c r="A16" s="3">
        <v>10</v>
      </c>
      <c r="B16" s="1" t="s">
        <v>10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9">
        <f t="shared" si="0"/>
        <v>0</v>
      </c>
      <c r="AB16" s="9">
        <f t="shared" si="1"/>
        <v>0</v>
      </c>
    </row>
    <row r="17" spans="1:28" s="7" customFormat="1" ht="13.5" customHeight="1">
      <c r="A17" s="3">
        <v>11</v>
      </c>
      <c r="B17" s="1" t="s">
        <v>11</v>
      </c>
      <c r="C17" s="19">
        <v>0</v>
      </c>
      <c r="D17" s="19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  <c r="AB17" s="9">
        <f t="shared" si="1"/>
        <v>0</v>
      </c>
    </row>
    <row r="18" spans="1:28" s="7" customFormat="1" ht="13.5" customHeight="1">
      <c r="A18" s="3">
        <v>12</v>
      </c>
      <c r="B18" s="1" t="s">
        <v>36</v>
      </c>
      <c r="C18" s="9">
        <f>SUM(C7:C17)</f>
        <v>1161311.53</v>
      </c>
      <c r="D18" s="9">
        <f aca="true" t="shared" si="2" ref="D18:Z18">SUM(D7:D17)</f>
        <v>1285719.5</v>
      </c>
      <c r="E18" s="9">
        <f t="shared" si="2"/>
        <v>1000</v>
      </c>
      <c r="F18" s="9">
        <f t="shared" si="2"/>
        <v>0</v>
      </c>
      <c r="G18" s="9">
        <f t="shared" si="2"/>
        <v>101340.7</v>
      </c>
      <c r="H18" s="9">
        <f t="shared" si="2"/>
        <v>98583.26</v>
      </c>
      <c r="I18" s="9">
        <f t="shared" si="2"/>
        <v>176453.18</v>
      </c>
      <c r="J18" s="9">
        <f t="shared" si="2"/>
        <v>175127.44999999998</v>
      </c>
      <c r="K18" s="9">
        <f t="shared" si="2"/>
        <v>1978.17</v>
      </c>
      <c r="L18" s="9">
        <f t="shared" si="2"/>
        <v>9855.06</v>
      </c>
      <c r="M18" s="9">
        <f t="shared" si="2"/>
        <v>14694.08</v>
      </c>
      <c r="N18" s="9">
        <f t="shared" si="2"/>
        <v>17340.55</v>
      </c>
      <c r="O18" s="9">
        <f t="shared" si="2"/>
        <v>0</v>
      </c>
      <c r="P18" s="9">
        <f t="shared" si="2"/>
        <v>0</v>
      </c>
      <c r="Q18" s="9">
        <f t="shared" si="2"/>
        <v>277729.61</v>
      </c>
      <c r="R18" s="9">
        <f t="shared" si="2"/>
        <v>298674.28</v>
      </c>
      <c r="S18" s="9">
        <f t="shared" si="2"/>
        <v>928894.5399999999</v>
      </c>
      <c r="T18" s="9">
        <f t="shared" si="2"/>
        <v>874233.7</v>
      </c>
      <c r="U18" s="9">
        <f t="shared" si="2"/>
        <v>218048.68</v>
      </c>
      <c r="V18" s="9">
        <f t="shared" si="2"/>
        <v>255406.06</v>
      </c>
      <c r="W18" s="9">
        <f t="shared" si="2"/>
        <v>18185.36</v>
      </c>
      <c r="X18" s="9">
        <f t="shared" si="2"/>
        <v>6250</v>
      </c>
      <c r="Y18" s="9">
        <f t="shared" si="2"/>
        <v>19023.98</v>
      </c>
      <c r="Z18" s="9">
        <f t="shared" si="2"/>
        <v>19023.98</v>
      </c>
      <c r="AA18" s="9">
        <f t="shared" si="0"/>
        <v>2918659.83</v>
      </c>
      <c r="AB18" s="9">
        <f t="shared" si="1"/>
        <v>3040213.84</v>
      </c>
    </row>
    <row r="19" spans="1:28" ht="15" customHeight="1">
      <c r="A19" s="3"/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7" customFormat="1" ht="13.5" customHeight="1">
      <c r="A20" s="3">
        <v>1</v>
      </c>
      <c r="B20" s="1" t="s">
        <v>12</v>
      </c>
      <c r="C20" s="19">
        <v>230554.68</v>
      </c>
      <c r="D20" s="19">
        <v>65542.1</v>
      </c>
      <c r="E20" s="19"/>
      <c r="F20" s="19"/>
      <c r="G20" s="19"/>
      <c r="H20" s="19"/>
      <c r="I20" s="19">
        <v>4721.6</v>
      </c>
      <c r="J20" s="19">
        <v>0</v>
      </c>
      <c r="K20" s="19"/>
      <c r="L20" s="19"/>
      <c r="M20" s="19">
        <v>0</v>
      </c>
      <c r="N20" s="19">
        <v>0</v>
      </c>
      <c r="O20" s="19"/>
      <c r="P20" s="19"/>
      <c r="Q20" s="19">
        <v>40207.69</v>
      </c>
      <c r="R20" s="19">
        <v>64546.19</v>
      </c>
      <c r="S20" s="19">
        <v>24467.94</v>
      </c>
      <c r="T20" s="19">
        <v>27255.37</v>
      </c>
      <c r="U20" s="19">
        <v>0</v>
      </c>
      <c r="V20" s="19">
        <v>0</v>
      </c>
      <c r="W20" s="19">
        <v>0</v>
      </c>
      <c r="X20" s="19">
        <v>0</v>
      </c>
      <c r="Y20" s="19">
        <v>313708.16</v>
      </c>
      <c r="Z20" s="19">
        <v>785864.25</v>
      </c>
      <c r="AA20" s="9">
        <f t="shared" si="0"/>
        <v>613660.07</v>
      </c>
      <c r="AB20" s="9">
        <f t="shared" si="1"/>
        <v>943207.91</v>
      </c>
    </row>
    <row r="21" spans="1:28" s="7" customFormat="1" ht="13.5" customHeight="1">
      <c r="A21" s="3">
        <v>2</v>
      </c>
      <c r="B21" s="1" t="s">
        <v>13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9">
        <f t="shared" si="0"/>
        <v>0</v>
      </c>
      <c r="AB21" s="9">
        <f t="shared" si="1"/>
        <v>0</v>
      </c>
    </row>
    <row r="22" spans="1:28" s="7" customFormat="1" ht="13.5" customHeight="1">
      <c r="A22" s="3">
        <v>3</v>
      </c>
      <c r="B22" s="1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9">
        <f t="shared" si="0"/>
        <v>0</v>
      </c>
      <c r="AB22" s="9">
        <f t="shared" si="1"/>
        <v>0</v>
      </c>
    </row>
    <row r="23" spans="1:28" s="7" customFormat="1" ht="13.5" customHeight="1">
      <c r="A23" s="3">
        <v>4</v>
      </c>
      <c r="B23" s="1" t="s">
        <v>15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9">
        <f t="shared" si="0"/>
        <v>0</v>
      </c>
      <c r="AB23" s="9">
        <f t="shared" si="1"/>
        <v>0</v>
      </c>
    </row>
    <row r="24" spans="1:28" s="7" customFormat="1" ht="13.5" customHeight="1">
      <c r="A24" s="3">
        <v>5</v>
      </c>
      <c r="B24" s="1" t="s">
        <v>16</v>
      </c>
      <c r="C24" s="19">
        <v>29967.35</v>
      </c>
      <c r="D24" s="19">
        <v>18393.11</v>
      </c>
      <c r="E24" s="19"/>
      <c r="F24" s="19"/>
      <c r="G24" s="19">
        <v>0</v>
      </c>
      <c r="H24" s="19">
        <v>0</v>
      </c>
      <c r="I24" s="19">
        <v>0</v>
      </c>
      <c r="J24" s="19"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0</v>
      </c>
      <c r="V24" s="19">
        <v>0</v>
      </c>
      <c r="W24" s="19"/>
      <c r="X24" s="19"/>
      <c r="Y24" s="19"/>
      <c r="Z24" s="19"/>
      <c r="AA24" s="9">
        <f t="shared" si="0"/>
        <v>29967.35</v>
      </c>
      <c r="AB24" s="9">
        <f t="shared" si="1"/>
        <v>18393.11</v>
      </c>
    </row>
    <row r="25" spans="1:28" s="7" customFormat="1" ht="13.5" customHeight="1">
      <c r="A25" s="3">
        <v>6</v>
      </c>
      <c r="B25" s="1" t="s">
        <v>17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0</v>
      </c>
      <c r="T25" s="19">
        <v>0</v>
      </c>
      <c r="U25" s="19"/>
      <c r="V25" s="19"/>
      <c r="W25" s="19"/>
      <c r="X25" s="19"/>
      <c r="Y25" s="19"/>
      <c r="Z25" s="19"/>
      <c r="AA25" s="9">
        <f t="shared" si="0"/>
        <v>0</v>
      </c>
      <c r="AB25" s="9">
        <f t="shared" si="1"/>
        <v>0</v>
      </c>
    </row>
    <row r="26" spans="1:28" s="7" customFormat="1" ht="13.5" customHeight="1">
      <c r="A26" s="3">
        <v>7</v>
      </c>
      <c r="B26" s="1" t="s">
        <v>18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9">
        <f t="shared" si="0"/>
        <v>0</v>
      </c>
      <c r="AB26" s="9">
        <f t="shared" si="1"/>
        <v>0</v>
      </c>
    </row>
    <row r="27" spans="1:28" s="7" customFormat="1" ht="13.5" customHeight="1">
      <c r="A27" s="3">
        <v>8</v>
      </c>
      <c r="B27" s="1" t="s">
        <v>19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9">
        <f t="shared" si="0"/>
        <v>0</v>
      </c>
      <c r="AB27" s="9">
        <f t="shared" si="1"/>
        <v>0</v>
      </c>
    </row>
    <row r="28" spans="1:28" s="7" customFormat="1" ht="13.5" customHeight="1">
      <c r="A28" s="3">
        <v>9</v>
      </c>
      <c r="B28" s="1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>
        <v>0</v>
      </c>
      <c r="X28" s="19">
        <v>0</v>
      </c>
      <c r="Y28" s="19"/>
      <c r="Z28" s="19"/>
      <c r="AA28" s="9">
        <f t="shared" si="0"/>
        <v>0</v>
      </c>
      <c r="AB28" s="9">
        <f t="shared" si="1"/>
        <v>0</v>
      </c>
    </row>
    <row r="29" spans="1:28" s="7" customFormat="1" ht="13.5" customHeight="1">
      <c r="A29" s="3">
        <v>10</v>
      </c>
      <c r="B29" s="1" t="s">
        <v>21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9">
        <f t="shared" si="0"/>
        <v>0</v>
      </c>
      <c r="AB29" s="9">
        <f t="shared" si="1"/>
        <v>0</v>
      </c>
    </row>
    <row r="30" spans="1:28" s="7" customFormat="1" ht="13.5" customHeight="1">
      <c r="A30" s="3">
        <v>11</v>
      </c>
      <c r="B30" s="6" t="s">
        <v>37</v>
      </c>
      <c r="C30" s="9">
        <f>SUM(C20:C29)</f>
        <v>260522.03</v>
      </c>
      <c r="D30" s="9">
        <f aca="true" t="shared" si="3" ref="D30:Z30">SUM(D20:D29)</f>
        <v>83935.21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4721.6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40207.69</v>
      </c>
      <c r="R30" s="9">
        <f t="shared" si="3"/>
        <v>64546.19</v>
      </c>
      <c r="S30" s="9">
        <f t="shared" si="3"/>
        <v>24467.94</v>
      </c>
      <c r="T30" s="9">
        <f t="shared" si="3"/>
        <v>27255.37</v>
      </c>
      <c r="U30" s="9">
        <f t="shared" si="3"/>
        <v>0</v>
      </c>
      <c r="V30" s="9">
        <f t="shared" si="3"/>
        <v>0</v>
      </c>
      <c r="W30" s="9">
        <f t="shared" si="3"/>
        <v>0</v>
      </c>
      <c r="X30" s="9">
        <f t="shared" si="3"/>
        <v>0</v>
      </c>
      <c r="Y30" s="9">
        <f t="shared" si="3"/>
        <v>313708.16</v>
      </c>
      <c r="Z30" s="9">
        <f t="shared" si="3"/>
        <v>785864.25</v>
      </c>
      <c r="AA30" s="9">
        <f t="shared" si="0"/>
        <v>643627.4199999999</v>
      </c>
      <c r="AB30" s="9">
        <f t="shared" si="1"/>
        <v>961601.02</v>
      </c>
    </row>
    <row r="31" spans="1:28" s="7" customFormat="1" ht="13.5" customHeight="1">
      <c r="A31" s="3"/>
      <c r="B31" s="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7" customFormat="1" ht="13.5" customHeight="1">
      <c r="A32" s="3"/>
      <c r="B32" s="1" t="s">
        <v>38</v>
      </c>
      <c r="C32" s="19">
        <v>155121.78</v>
      </c>
      <c r="D32" s="19">
        <v>155121.78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9">
        <f t="shared" si="0"/>
        <v>155121.78</v>
      </c>
      <c r="AB32" s="9">
        <f t="shared" si="1"/>
        <v>155121.78</v>
      </c>
    </row>
    <row r="33" spans="1:28" s="7" customFormat="1" ht="13.5" customHeight="1">
      <c r="A33" s="3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7" customFormat="1" ht="14.25" customHeight="1" thickBot="1">
      <c r="A34" s="10"/>
      <c r="B34" s="11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21">
        <v>416985.71</v>
      </c>
      <c r="AB34" s="21">
        <v>418052.91</v>
      </c>
    </row>
    <row r="35" spans="1:28" s="8" customFormat="1" ht="23.25" customHeight="1" thickTop="1">
      <c r="A35" s="13"/>
      <c r="B35" s="14" t="s">
        <v>40</v>
      </c>
      <c r="C35" s="15">
        <f>SUM(C18,C30,C32,C34)</f>
        <v>1576955.34</v>
      </c>
      <c r="D35" s="15">
        <f aca="true" t="shared" si="4" ref="D35:Z35">SUM(D18,D30,D32,D34)</f>
        <v>1524776.49</v>
      </c>
      <c r="E35" s="15">
        <f t="shared" si="4"/>
        <v>1000</v>
      </c>
      <c r="F35" s="15">
        <f t="shared" si="4"/>
        <v>0</v>
      </c>
      <c r="G35" s="15">
        <f t="shared" si="4"/>
        <v>101340.7</v>
      </c>
      <c r="H35" s="15">
        <f t="shared" si="4"/>
        <v>98583.26</v>
      </c>
      <c r="I35" s="15">
        <f t="shared" si="4"/>
        <v>181174.78</v>
      </c>
      <c r="J35" s="15">
        <f t="shared" si="4"/>
        <v>175127.44999999998</v>
      </c>
      <c r="K35" s="15">
        <f t="shared" si="4"/>
        <v>1978.17</v>
      </c>
      <c r="L35" s="15">
        <f t="shared" si="4"/>
        <v>9855.06</v>
      </c>
      <c r="M35" s="15">
        <f t="shared" si="4"/>
        <v>14694.08</v>
      </c>
      <c r="N35" s="15">
        <f t="shared" si="4"/>
        <v>17340.55</v>
      </c>
      <c r="O35" s="15">
        <f t="shared" si="4"/>
        <v>0</v>
      </c>
      <c r="P35" s="15">
        <f t="shared" si="4"/>
        <v>0</v>
      </c>
      <c r="Q35" s="15">
        <f t="shared" si="4"/>
        <v>317937.3</v>
      </c>
      <c r="R35" s="15">
        <f t="shared" si="4"/>
        <v>363220.47000000003</v>
      </c>
      <c r="S35" s="15">
        <f t="shared" si="4"/>
        <v>953362.4799999999</v>
      </c>
      <c r="T35" s="15">
        <f t="shared" si="4"/>
        <v>901489.07</v>
      </c>
      <c r="U35" s="15">
        <f t="shared" si="4"/>
        <v>218048.68</v>
      </c>
      <c r="V35" s="15">
        <f t="shared" si="4"/>
        <v>255406.06</v>
      </c>
      <c r="W35" s="15">
        <f t="shared" si="4"/>
        <v>18185.36</v>
      </c>
      <c r="X35" s="15">
        <f t="shared" si="4"/>
        <v>6250</v>
      </c>
      <c r="Y35" s="15">
        <f t="shared" si="4"/>
        <v>332732.13999999996</v>
      </c>
      <c r="Z35" s="15">
        <f t="shared" si="4"/>
        <v>804888.23</v>
      </c>
      <c r="AA35" s="15">
        <f>SUM(AA18,AA30,AA32,AA34)</f>
        <v>4134394.7399999998</v>
      </c>
      <c r="AB35" s="17">
        <f>SUM(AB18,AB30,AB32,AB34)</f>
        <v>4574989.55</v>
      </c>
    </row>
    <row r="36" spans="1:28" ht="29.25" customHeight="1">
      <c r="A36" s="26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40" ht="15" customHeight="1">
      <c r="G40" s="16"/>
    </row>
  </sheetData>
  <sheetProtection/>
  <mergeCells count="19">
    <mergeCell ref="A4:M4"/>
    <mergeCell ref="A3:C3"/>
    <mergeCell ref="Y5:Z5"/>
    <mergeCell ref="W5:X5"/>
    <mergeCell ref="U5:V5"/>
    <mergeCell ref="A5:B6"/>
    <mergeCell ref="C5:D5"/>
    <mergeCell ref="G5:H5"/>
    <mergeCell ref="E5:F5"/>
    <mergeCell ref="A1:AB1"/>
    <mergeCell ref="A2:AB2"/>
    <mergeCell ref="A36:AB36"/>
    <mergeCell ref="S5:T5"/>
    <mergeCell ref="Q5:R5"/>
    <mergeCell ref="O5:P5"/>
    <mergeCell ref="M5:N5"/>
    <mergeCell ref="K5:L5"/>
    <mergeCell ref="I5:J5"/>
    <mergeCell ref="AA5:A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LONOCE</cp:lastModifiedBy>
  <dcterms:modified xsi:type="dcterms:W3CDTF">2016-08-22T13:24:36Z</dcterms:modified>
  <cp:category/>
  <cp:version/>
  <cp:contentType/>
  <cp:contentStatus/>
</cp:coreProperties>
</file>